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1-2024_2.vyhlášení\"/>
    </mc:Choice>
  </mc:AlternateContent>
  <xr:revisionPtr revIDLastSave="0" documentId="13_ncr:1_{A076E1E5-6F1C-4DE8-8B25-B80A54F27DD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0" i="1" l="1"/>
  <c r="R8" i="1"/>
  <c r="R9" i="1"/>
  <c r="U8" i="1"/>
  <c r="V8" i="1"/>
  <c r="U9" i="1"/>
  <c r="V9" i="1"/>
  <c r="V7" i="1"/>
  <c r="R10" i="1"/>
  <c r="R7" i="1"/>
  <c r="V10" i="1" l="1"/>
  <c r="S13" i="1"/>
  <c r="U7" i="1"/>
  <c r="T13" i="1" s="1"/>
</calcChain>
</file>

<file path=xl/sharedStrings.xml><?xml version="1.0" encoding="utf-8"?>
<sst xmlns="http://schemas.openxmlformats.org/spreadsheetml/2006/main" count="68" uniqueCount="57">
  <si>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</si>
  <si>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</si>
  <si>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</si>
  <si>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</si>
  <si>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</si>
  <si>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</si>
  <si>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</si>
  <si>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</si>
  <si>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</si>
  <si>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</si>
  <si>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</si>
  <si>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</si>
  <si>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</si>
  <si>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</si>
  <si>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</si>
  <si>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</si>
  <si>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</si>
  <si>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</si>
  <si>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</si>
  <si>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</si>
  <si>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</si>
  <si>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</si>
  <si>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</si>
  <si>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</si>
  <si>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</si>
  <si>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</si>
  <si>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</si>
  <si>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</si>
  <si>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</si>
  <si>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</si>
  <si>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</si>
  <si>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</si>
  <si>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 xml:space="preserve">39161000-8 - Nábytek pro mateřské školy </t>
  </si>
  <si>
    <t>NE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</si>
  <si>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</si>
  <si>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</si>
  <si>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</si>
  <si>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011 - 2024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</si>
  <si>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</si>
  <si>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</si>
  <si>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bal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</si>
  <si>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</si>
  <si>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Mgr. Milan Podpera, Ph.D.,
Tel.: 702 203 681,
37763 6340</t>
  </si>
  <si>
    <t>Bc. Jana Saláková,
Tel.: 37763 6101</t>
  </si>
  <si>
    <t>Veleslavínova 42, 
301 00 Plzeň,
Fakulta pedagogická - Katedra anglického jazyka,
3. NP</t>
  </si>
  <si>
    <t>Chodské nám. 1, 
301 00 Plzeň,
Fakulta pedagogická - Katedra pedagogiky,
2. NP</t>
  </si>
  <si>
    <t>Dodat ve smontovaném stavu a do určených místností.</t>
  </si>
  <si>
    <t>Stůl lichoběžníkový</t>
  </si>
  <si>
    <t>Židle dřevěná</t>
  </si>
  <si>
    <t>Sedáky</t>
  </si>
  <si>
    <r>
      <t xml:space="preserve">Molitanový podsedák, průměr 35 cm, výška 3 cm.
Povrchový materiál koženka, omyvatelné, otěruvzdorné, na zip (lze sundavat).
</t>
    </r>
    <r>
      <rPr>
        <b/>
        <sz val="11"/>
        <color rgb="FF000000"/>
        <rFont val="Calibri"/>
        <family val="2"/>
        <charset val="238"/>
      </rPr>
      <t>Mix barev</t>
    </r>
    <r>
      <rPr>
        <sz val="11"/>
        <color rgb="FF000000"/>
        <rFont val="Calibri"/>
        <family val="2"/>
        <charset val="238"/>
      </rPr>
      <t xml:space="preserve">, každý podsedák v jiné barvě.
</t>
    </r>
    <r>
      <rPr>
        <b/>
        <sz val="11"/>
        <color rgb="FF000000"/>
        <rFont val="Calibri"/>
        <family val="2"/>
        <charset val="238"/>
      </rPr>
      <t>1 balení obsahuje 10 ks.</t>
    </r>
  </si>
  <si>
    <t>Multifunkční stolička</t>
  </si>
  <si>
    <t>Nastavení výšky sedáku pomocí ruční smyčky, horní část otočná, měkká vložka sedáku, neustále pohyblivé díky oblé noze, plocha sedáku o průměru 330 mm, s měkkou textilní vložkou a protiskluzovou spodní deskou, barva černá. 
Výška sedáku: 450 - 630 mm. 
Nosnost min. 120 kg.</t>
  </si>
  <si>
    <r>
      <rPr>
        <sz val="11"/>
        <rFont val="Calibri"/>
        <family val="2"/>
        <charset val="238"/>
      </rPr>
      <t xml:space="preserve">Lichoběžníkový stůl 60 x 120 cm, výška 76 cm, dřevěný.
Pracovní deska z LTD 18 mm.
Nohy masiv.
Zaoblené hrany, ABS hrana o síle 2 mm.
</t>
    </r>
    <r>
      <rPr>
        <b/>
        <sz val="11"/>
        <color rgb="FF000000"/>
        <rFont val="Calibri"/>
        <family val="2"/>
        <charset val="238"/>
      </rPr>
      <t>Barva světlý buk.</t>
    </r>
    <r>
      <rPr>
        <sz val="11"/>
        <color rgb="FF000000"/>
        <rFont val="Calibri"/>
        <family val="2"/>
        <charset val="238"/>
      </rPr>
      <t xml:space="preserve">
Jedná se o doplnění stávajícího nábytku.</t>
    </r>
  </si>
  <si>
    <r>
      <t>Dřevěná židle,</t>
    </r>
    <r>
      <rPr>
        <b/>
        <sz val="11"/>
        <color rgb="FF000000"/>
        <rFont val="Calibri"/>
        <family val="2"/>
        <charset val="238"/>
      </rPr>
      <t xml:space="preserve"> barva světlý buk.
</t>
    </r>
    <r>
      <rPr>
        <sz val="11"/>
        <color rgb="FF000000"/>
        <rFont val="Calibri"/>
        <family val="2"/>
        <charset val="238"/>
      </rPr>
      <t>Výška sedáku 46 cm.
Zaoblené hrany.
Jedná se o doplnění stávajícího nábytku.</t>
    </r>
  </si>
  <si>
    <t>do 28.6.2024 včetně fakturace
(z důvodu ukončení projektu)</t>
  </si>
  <si>
    <t>Společná faktura - fakturu doručit do 28.6.2024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</si>
</sst>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559858</xdr:colOff>
      <xdr:row>6</xdr:row>
      <xdr:rowOff>283633</xdr:rowOff>
    </xdr:from>
    <xdr:to>
      <xdr:col>6</xdr:col>
      <xdr:colOff>2330679</xdr:colOff>
      <xdr:row>6</xdr:row>
      <xdr:rowOff>1628775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839F8C3-8DCF-4B95-BB5E-3264FE990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56408" y="3550708"/>
          <a:ext cx="1770821" cy="1345142"/>
        </a:xfrm>
        <a:prstGeom prst="rect">
          <a:avLst/>
        </a:prstGeom>
      </xdr:spPr>
    </xdr:pic>
    <xdr:clientData/>
  </xdr:twoCellAnchor>
  <xdr:twoCellAnchor editAs="oneCell">
    <xdr:from>
      <xdr:col>6</xdr:col>
      <xdr:colOff>911543</xdr:colOff>
      <xdr:row>7</xdr:row>
      <xdr:rowOff>117500</xdr:rowOff>
    </xdr:from>
    <xdr:to>
      <xdr:col>6</xdr:col>
      <xdr:colOff>2143124</xdr:colOff>
      <xdr:row>7</xdr:row>
      <xdr:rowOff>1538555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58893-9971-483F-B0A9-C9091546A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08093" y="5251475"/>
          <a:ext cx="1231581" cy="1421055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762001</xdr:colOff>
      <xdr:row>9</xdr:row>
      <xdr:rowOff>285750</xdr:rowOff>
    </xdr:from>
    <xdr:to>
      <xdr:col>6</xdr:col>
      <xdr:colOff>2486025</xdr:colOff>
      <xdr:row>9</xdr:row>
      <xdr:rowOff>2057399</xdr:rowOff>
    </xdr:to>
    <xdr:pic>
      <xdr:nvPicPr>
        <xdr:cNvPr id="6" name="Obrázek 5" descr="interstuhl – Multifunkční stolička UP">
          <a:extLst>
            <a:ext uri="{FF2B5EF4-FFF2-40B4-BE49-F238E27FC236}">
              <a16:creationId xmlns:a16="http://schemas.microsoft.com/office/drawing/2014/main" id="{38B69F1A-DA0F-40C6-A258-9208D0005A9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8551" y="8524875"/>
          <a:ext cx="1724024" cy="17716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785774</xdr:colOff>
      <xdr:row>8</xdr:row>
      <xdr:rowOff>92149</xdr:rowOff>
    </xdr:from>
    <xdr:to>
      <xdr:col>6</xdr:col>
      <xdr:colOff>2219325</xdr:colOff>
      <xdr:row>8</xdr:row>
      <xdr:rowOff>1333500</xdr:rowOff>
    </xdr:to>
    <xdr:pic>
      <xdr:nvPicPr>
        <xdr:cNvPr id="7" name="Obrázek 6" descr="Molitanové PODSEDÁKY PlaySoft 10 ks (průměr 35 cm) ">
          <a:extLst>
            <a:ext uri="{FF2B5EF4-FFF2-40B4-BE49-F238E27FC236}">
              <a16:creationId xmlns:a16="http://schemas.microsoft.com/office/drawing/2014/main" id="{D4612A60-939D-4C97-9926-9D7578EAAD6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82324" y="6873949"/>
          <a:ext cx="1433551" cy="12413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tabSelected="1" topLeftCell="O7" zoomScaleNormal="100" workbookViewId="0">
      <selection activeCell="T8" sqref="T8"/>
    </sheetView>
  </sheetViews>
  <sheetFormatPr defaultColWidth="8.5546875" defaultRowHeight="14.4" x14ac:dyDescent="0.3"/>
  <cols>
    <col min="1" max="1" width="1.44140625" customWidth="1"/>
    <col min="2" max="2" width="5.6640625" customWidth="1"/>
    <col min="3" max="3" width="29.109375" style="1" customWidth="1"/>
    <col min="4" max="4" width="9.6640625" style="2" customWidth="1"/>
    <col min="5" max="5" width="10" style="3" customWidth="1"/>
    <col min="6" max="6" width="89.44140625" style="1" customWidth="1"/>
    <col min="7" max="7" width="46.33203125" style="1" customWidth="1"/>
    <col min="8" max="8" width="29.33203125" style="4" customWidth="1"/>
    <col min="9" max="9" width="20.5546875" style="4" customWidth="1"/>
    <col min="10" max="10" width="21.33203125" style="4" customWidth="1"/>
    <col min="11" max="11" width="32.44140625" style="4" customWidth="1"/>
    <col min="12" max="12" width="16.6640625" style="1" customWidth="1"/>
    <col min="13" max="13" width="57.88671875" customWidth="1"/>
    <col min="14" max="14" width="33.6640625" customWidth="1"/>
    <col min="15" max="15" width="27.88671875" customWidth="1"/>
    <col min="16" max="16" width="31.6640625" style="4" customWidth="1"/>
    <col min="17" max="17" width="30.109375" style="4" customWidth="1"/>
    <col min="18" max="18" width="17.6640625" style="4" hidden="1" customWidth="1"/>
    <col min="19" max="19" width="22.33203125" customWidth="1"/>
    <col min="20" max="20" width="22.88671875" customWidth="1"/>
    <col min="21" max="21" width="21" customWidth="1"/>
    <col min="22" max="22" width="21.109375" customWidth="1"/>
    <col min="23" max="23" width="11.5546875" hidden="1" customWidth="1"/>
    <col min="24" max="24" width="27.88671875" style="5" customWidth="1"/>
  </cols>
  <sheetData>
    <row r="1" spans="1:24" ht="39" customHeight="1" x14ac:dyDescent="0.3">
      <c r="B1" s="65" t="s">
        <v>37</v>
      </c>
      <c r="C1" s="65"/>
      <c r="D1" s="65"/>
      <c r="E1" s="65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9.2" customHeight="1" x14ac:dyDescent="0.3">
      <c r="B2" s="7"/>
      <c r="C2" s="7"/>
      <c r="D2" s="7"/>
      <c r="E2" s="7"/>
      <c r="H2" s="66"/>
      <c r="I2" s="67"/>
      <c r="J2" s="67"/>
      <c r="K2" s="67"/>
      <c r="L2" s="67"/>
      <c r="M2" s="67"/>
      <c r="N2" s="67"/>
      <c r="O2" s="67"/>
      <c r="P2" s="67"/>
      <c r="Q2" s="67"/>
      <c r="R2" s="1"/>
      <c r="T2" s="6"/>
      <c r="U2" s="6"/>
      <c r="V2" s="6"/>
      <c r="W2" s="6"/>
      <c r="X2" s="6"/>
    </row>
    <row r="3" spans="1:24" ht="22.2" customHeight="1" x14ac:dyDescent="0.3">
      <c r="B3" s="8"/>
      <c r="C3" s="9" t="s">
        <v>0</v>
      </c>
      <c r="D3" s="64"/>
      <c r="E3" s="64"/>
      <c r="F3" s="64"/>
      <c r="G3" s="64"/>
      <c r="H3" s="67"/>
      <c r="I3" s="67"/>
      <c r="J3" s="67"/>
      <c r="K3" s="67"/>
      <c r="L3" s="67"/>
      <c r="M3" s="67"/>
      <c r="N3" s="67"/>
      <c r="O3" s="67"/>
      <c r="P3" s="67"/>
      <c r="Q3" s="67"/>
      <c r="R3" s="5"/>
      <c r="S3" s="10"/>
      <c r="T3" s="10"/>
      <c r="V3" s="10"/>
    </row>
    <row r="4" spans="1:24" ht="19.95" customHeight="1" thickBot="1" x14ac:dyDescent="0.35">
      <c r="B4" s="11"/>
      <c r="C4" s="9" t="s">
        <v>1</v>
      </c>
      <c r="D4" s="64"/>
      <c r="E4" s="64"/>
      <c r="F4" s="64"/>
      <c r="G4" s="64"/>
      <c r="H4" s="64"/>
      <c r="I4" s="64"/>
      <c r="J4" s="64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5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5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39</v>
      </c>
      <c r="N6" s="19" t="s">
        <v>13</v>
      </c>
      <c r="O6" s="21" t="s">
        <v>14</v>
      </c>
      <c r="P6" s="19" t="s">
        <v>15</v>
      </c>
      <c r="Q6" s="19" t="s">
        <v>36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147" customHeight="1" thickTop="1" x14ac:dyDescent="0.3">
      <c r="A7" s="23"/>
      <c r="B7" s="36">
        <v>1</v>
      </c>
      <c r="C7" s="37" t="s">
        <v>47</v>
      </c>
      <c r="D7" s="38">
        <v>4</v>
      </c>
      <c r="E7" s="39" t="s">
        <v>23</v>
      </c>
      <c r="F7" s="40" t="s">
        <v>53</v>
      </c>
      <c r="G7" s="40"/>
      <c r="H7" s="87"/>
      <c r="I7" s="37" t="s">
        <v>38</v>
      </c>
      <c r="J7" s="37" t="s">
        <v>33</v>
      </c>
      <c r="K7" s="70" t="s">
        <v>56</v>
      </c>
      <c r="L7" s="79" t="s">
        <v>38</v>
      </c>
      <c r="M7" s="70" t="s">
        <v>41</v>
      </c>
      <c r="N7" s="70" t="s">
        <v>46</v>
      </c>
      <c r="O7" s="70" t="s">
        <v>42</v>
      </c>
      <c r="P7" s="70" t="s">
        <v>45</v>
      </c>
      <c r="Q7" s="82" t="s">
        <v>55</v>
      </c>
      <c r="R7" s="41">
        <f>D7*S7</f>
        <v>18480</v>
      </c>
      <c r="S7" s="42">
        <v>4620</v>
      </c>
      <c r="T7" s="90"/>
      <c r="U7" s="43">
        <f>D7*T7</f>
        <v>0</v>
      </c>
      <c r="V7" s="44" t="str">
        <f>IF(ISNUMBER(T7), IF(T7&gt;S7,"NEVYHOVUJE","VYHOVUJE")," ")</f>
        <v xml:space="preserve"> </v>
      </c>
      <c r="W7" s="70"/>
      <c r="X7" s="73" t="s">
        <v>32</v>
      </c>
    </row>
    <row r="8" spans="1:24" ht="129.75" customHeight="1" x14ac:dyDescent="0.3">
      <c r="A8" s="23"/>
      <c r="B8" s="45">
        <v>2</v>
      </c>
      <c r="C8" s="46" t="s">
        <v>48</v>
      </c>
      <c r="D8" s="47">
        <v>6</v>
      </c>
      <c r="E8" s="48" t="s">
        <v>23</v>
      </c>
      <c r="F8" s="49" t="s">
        <v>54</v>
      </c>
      <c r="G8" s="49"/>
      <c r="H8" s="88"/>
      <c r="I8" s="46" t="s">
        <v>38</v>
      </c>
      <c r="J8" s="46" t="s">
        <v>33</v>
      </c>
      <c r="K8" s="71"/>
      <c r="L8" s="80"/>
      <c r="M8" s="71"/>
      <c r="N8" s="71"/>
      <c r="O8" s="85"/>
      <c r="P8" s="85"/>
      <c r="Q8" s="83"/>
      <c r="R8" s="50">
        <f>D8*S8</f>
        <v>10560</v>
      </c>
      <c r="S8" s="51">
        <v>1760</v>
      </c>
      <c r="T8" s="91"/>
      <c r="U8" s="52">
        <f>D8*T8</f>
        <v>0</v>
      </c>
      <c r="V8" s="53" t="str">
        <f t="shared" ref="V8:V9" si="0">IF(ISNUMBER(T8), IF(T8&gt;S8,"NEVYHOVUJE","VYHOVUJE")," ")</f>
        <v xml:space="preserve"> </v>
      </c>
      <c r="W8" s="71"/>
      <c r="X8" s="74"/>
    </row>
    <row r="9" spans="1:24" ht="114.75" customHeight="1" x14ac:dyDescent="0.3">
      <c r="A9" s="23"/>
      <c r="B9" s="45">
        <v>3</v>
      </c>
      <c r="C9" s="46" t="s">
        <v>49</v>
      </c>
      <c r="D9" s="47">
        <v>4</v>
      </c>
      <c r="E9" s="48" t="s">
        <v>40</v>
      </c>
      <c r="F9" s="49" t="s">
        <v>50</v>
      </c>
      <c r="G9" s="49"/>
      <c r="H9" s="88"/>
      <c r="I9" s="46" t="s">
        <v>33</v>
      </c>
      <c r="J9" s="46" t="s">
        <v>33</v>
      </c>
      <c r="K9" s="71"/>
      <c r="L9" s="80"/>
      <c r="M9" s="71"/>
      <c r="N9" s="71"/>
      <c r="O9" s="86" t="s">
        <v>43</v>
      </c>
      <c r="P9" s="86" t="s">
        <v>44</v>
      </c>
      <c r="Q9" s="83"/>
      <c r="R9" s="50">
        <f>D9*S9</f>
        <v>12540</v>
      </c>
      <c r="S9" s="51">
        <v>3135</v>
      </c>
      <c r="T9" s="91"/>
      <c r="U9" s="52">
        <f>D9*T9</f>
        <v>0</v>
      </c>
      <c r="V9" s="53" t="str">
        <f t="shared" si="0"/>
        <v xml:space="preserve"> </v>
      </c>
      <c r="W9" s="71"/>
      <c r="X9" s="75" t="s">
        <v>31</v>
      </c>
    </row>
    <row r="10" spans="1:24" ht="182.25" customHeight="1" thickBot="1" x14ac:dyDescent="0.35">
      <c r="A10" s="23"/>
      <c r="B10" s="54">
        <v>4</v>
      </c>
      <c r="C10" s="55" t="s">
        <v>51</v>
      </c>
      <c r="D10" s="56">
        <v>2</v>
      </c>
      <c r="E10" s="57" t="s">
        <v>23</v>
      </c>
      <c r="F10" s="58" t="s">
        <v>52</v>
      </c>
      <c r="G10" s="58"/>
      <c r="H10" s="89"/>
      <c r="I10" s="55" t="s">
        <v>33</v>
      </c>
      <c r="J10" s="55" t="s">
        <v>33</v>
      </c>
      <c r="K10" s="72"/>
      <c r="L10" s="81"/>
      <c r="M10" s="72"/>
      <c r="N10" s="72"/>
      <c r="O10" s="72"/>
      <c r="P10" s="72"/>
      <c r="Q10" s="84"/>
      <c r="R10" s="59">
        <f>D10*S10</f>
        <v>8140</v>
      </c>
      <c r="S10" s="60">
        <v>4070</v>
      </c>
      <c r="T10" s="92"/>
      <c r="U10" s="61">
        <f>D10*T10</f>
        <v>0</v>
      </c>
      <c r="V10" s="62" t="str">
        <f>IF(ISNUMBER(T10), IF(T10&gt;S10,"NEVYHOVUJE","VYHOVUJE")," ")</f>
        <v xml:space="preserve"> </v>
      </c>
      <c r="W10" s="72"/>
      <c r="X10" s="76"/>
    </row>
    <row r="11" spans="1:24" ht="13.5" customHeight="1" thickTop="1" thickBot="1" x14ac:dyDescent="0.35">
      <c r="C11"/>
      <c r="D11"/>
      <c r="E11"/>
      <c r="F11"/>
      <c r="G11"/>
      <c r="H11"/>
      <c r="I11"/>
      <c r="J11"/>
      <c r="K11"/>
      <c r="L11"/>
      <c r="P11"/>
      <c r="Q11"/>
      <c r="R11"/>
      <c r="U11" s="24"/>
    </row>
    <row r="12" spans="1:24" ht="60.75" customHeight="1" thickTop="1" thickBot="1" x14ac:dyDescent="0.35">
      <c r="B12" s="68" t="s">
        <v>24</v>
      </c>
      <c r="C12" s="68"/>
      <c r="D12" s="68"/>
      <c r="E12" s="68"/>
      <c r="F12" s="68"/>
      <c r="G12" s="68"/>
      <c r="H12" s="68"/>
      <c r="I12" s="68"/>
      <c r="J12" s="68"/>
      <c r="K12" s="68"/>
      <c r="L12" s="12"/>
      <c r="M12" s="12"/>
      <c r="N12" s="25"/>
      <c r="O12" s="25"/>
      <c r="P12" s="25"/>
      <c r="Q12" s="26"/>
      <c r="R12" s="26"/>
      <c r="S12" s="27" t="s">
        <v>25</v>
      </c>
      <c r="T12" s="69" t="s">
        <v>26</v>
      </c>
      <c r="U12" s="69"/>
      <c r="V12" s="69"/>
      <c r="W12" s="17"/>
    </row>
    <row r="13" spans="1:24" ht="33" customHeight="1" thickTop="1" thickBot="1" x14ac:dyDescent="0.35">
      <c r="B13" s="77" t="s">
        <v>35</v>
      </c>
      <c r="C13" s="77"/>
      <c r="D13" s="77"/>
      <c r="E13" s="77"/>
      <c r="F13" s="77"/>
      <c r="G13" s="77"/>
      <c r="H13" s="77"/>
      <c r="I13" s="63"/>
      <c r="J13" s="63"/>
      <c r="K13" s="28"/>
      <c r="N13" s="29"/>
      <c r="O13" s="29"/>
      <c r="P13" s="29"/>
      <c r="Q13" s="30"/>
      <c r="R13" s="30"/>
      <c r="S13" s="31">
        <f>SUM(R7:R10)</f>
        <v>49720</v>
      </c>
      <c r="T13" s="78">
        <f>SUM(U7:U10)</f>
        <v>0</v>
      </c>
      <c r="U13" s="78"/>
      <c r="V13" s="78"/>
    </row>
    <row r="14" spans="1:24" s="32" customFormat="1" ht="15" thickTop="1" x14ac:dyDescent="0.3">
      <c r="B14" s="32" t="s">
        <v>27</v>
      </c>
      <c r="X14" s="33"/>
    </row>
    <row r="15" spans="1:24" s="32" customFormat="1" x14ac:dyDescent="0.3">
      <c r="B15" s="34" t="s">
        <v>28</v>
      </c>
      <c r="C15" s="32" t="s">
        <v>29</v>
      </c>
      <c r="X15" s="33"/>
    </row>
    <row r="16" spans="1:24" s="32" customFormat="1" x14ac:dyDescent="0.3">
      <c r="B16" s="34" t="s">
        <v>28</v>
      </c>
      <c r="C16" s="32" t="s">
        <v>30</v>
      </c>
      <c r="X16" s="33"/>
    </row>
    <row r="17" spans="3:24" s="32" customFormat="1" x14ac:dyDescent="0.3">
      <c r="X17" s="33"/>
    </row>
    <row r="18" spans="3:24" s="32" customFormat="1" x14ac:dyDescent="0.3">
      <c r="X18" s="33"/>
    </row>
    <row r="20" spans="3:24" x14ac:dyDescent="0.3">
      <c r="C20"/>
      <c r="E20"/>
      <c r="F20"/>
      <c r="G20"/>
      <c r="I20"/>
      <c r="J20"/>
      <c r="L20"/>
    </row>
    <row r="21" spans="3:24" x14ac:dyDescent="0.3">
      <c r="C21"/>
      <c r="E21"/>
      <c r="F21"/>
      <c r="G21"/>
      <c r="I21"/>
      <c r="J21"/>
      <c r="L21"/>
    </row>
    <row r="22" spans="3:24" x14ac:dyDescent="0.3">
      <c r="C22"/>
      <c r="E22"/>
      <c r="F22"/>
      <c r="G22"/>
      <c r="I22"/>
      <c r="J22"/>
      <c r="L22"/>
    </row>
    <row r="23" spans="3:24" x14ac:dyDescent="0.3">
      <c r="C23"/>
      <c r="E23"/>
      <c r="F23"/>
      <c r="G23"/>
      <c r="I23"/>
      <c r="J23"/>
      <c r="L23"/>
    </row>
    <row r="24" spans="3:24" x14ac:dyDescent="0.3">
      <c r="C24"/>
      <c r="E24"/>
      <c r="F24"/>
      <c r="G24"/>
      <c r="I24"/>
      <c r="J24"/>
      <c r="L24"/>
    </row>
    <row r="25" spans="3:24" x14ac:dyDescent="0.3">
      <c r="C25"/>
      <c r="E25"/>
      <c r="F25"/>
      <c r="G25"/>
      <c r="I25"/>
      <c r="J25"/>
      <c r="L25"/>
    </row>
    <row r="26" spans="3:24" x14ac:dyDescent="0.3">
      <c r="C26"/>
      <c r="E26"/>
      <c r="F26"/>
      <c r="G26"/>
      <c r="I26"/>
      <c r="J26"/>
      <c r="L26"/>
    </row>
    <row r="27" spans="3:24" x14ac:dyDescent="0.3">
      <c r="C27"/>
      <c r="E27"/>
      <c r="F27"/>
      <c r="G27"/>
      <c r="I27"/>
      <c r="J27"/>
      <c r="L27"/>
    </row>
    <row r="28" spans="3:24" x14ac:dyDescent="0.3">
      <c r="C28"/>
      <c r="E28"/>
      <c r="F28"/>
      <c r="G28"/>
      <c r="I28"/>
      <c r="J28"/>
      <c r="L28"/>
    </row>
    <row r="29" spans="3:24" x14ac:dyDescent="0.3">
      <c r="C29"/>
      <c r="E29"/>
      <c r="F29"/>
      <c r="G29"/>
      <c r="I29"/>
      <c r="J29"/>
      <c r="L29"/>
    </row>
    <row r="30" spans="3:24" x14ac:dyDescent="0.3">
      <c r="C30"/>
      <c r="E30"/>
      <c r="F30"/>
      <c r="G30"/>
      <c r="I30"/>
      <c r="J30"/>
      <c r="L30"/>
    </row>
    <row r="31" spans="3:24" x14ac:dyDescent="0.3">
      <c r="C31"/>
      <c r="E31"/>
      <c r="F31"/>
      <c r="G31"/>
      <c r="I31"/>
      <c r="J31"/>
      <c r="L31"/>
    </row>
    <row r="32" spans="3:24" x14ac:dyDescent="0.3">
      <c r="C32"/>
      <c r="E32"/>
      <c r="F32"/>
      <c r="G32"/>
      <c r="I32"/>
      <c r="J32"/>
      <c r="L32"/>
    </row>
    <row r="33" spans="3:12" x14ac:dyDescent="0.3">
      <c r="C33"/>
      <c r="E33"/>
      <c r="F33"/>
      <c r="G33"/>
      <c r="I33"/>
      <c r="J33"/>
      <c r="L33"/>
    </row>
    <row r="34" spans="3:12" x14ac:dyDescent="0.3">
      <c r="C34"/>
      <c r="E34"/>
      <c r="F34"/>
      <c r="G34"/>
      <c r="I34"/>
      <c r="J34"/>
      <c r="L34"/>
    </row>
    <row r="35" spans="3:12" x14ac:dyDescent="0.3">
      <c r="C35"/>
      <c r="E35"/>
      <c r="F35"/>
      <c r="G35"/>
      <c r="I35"/>
      <c r="J35"/>
      <c r="L35"/>
    </row>
    <row r="36" spans="3:12" x14ac:dyDescent="0.3">
      <c r="C36"/>
      <c r="E36"/>
      <c r="F36"/>
      <c r="G36"/>
      <c r="I36"/>
      <c r="J36"/>
      <c r="L36"/>
    </row>
    <row r="37" spans="3:12" x14ac:dyDescent="0.3">
      <c r="C37"/>
      <c r="E37"/>
      <c r="F37"/>
      <c r="G37"/>
      <c r="I37"/>
      <c r="J37"/>
      <c r="L37"/>
    </row>
    <row r="38" spans="3:12" x14ac:dyDescent="0.3">
      <c r="C38"/>
      <c r="E38"/>
      <c r="F38"/>
      <c r="G38"/>
      <c r="I38"/>
      <c r="J38"/>
      <c r="L38"/>
    </row>
    <row r="39" spans="3:12" x14ac:dyDescent="0.3">
      <c r="C39"/>
      <c r="E39"/>
      <c r="F39"/>
      <c r="G39"/>
      <c r="I39"/>
      <c r="J39"/>
      <c r="L39"/>
    </row>
    <row r="40" spans="3:12" x14ac:dyDescent="0.3">
      <c r="C40"/>
      <c r="E40"/>
      <c r="F40"/>
      <c r="G40"/>
      <c r="I40"/>
      <c r="J40"/>
      <c r="L40"/>
    </row>
    <row r="41" spans="3:12" x14ac:dyDescent="0.3">
      <c r="C41"/>
      <c r="E41"/>
      <c r="F41"/>
      <c r="G41"/>
      <c r="I41"/>
      <c r="J41"/>
      <c r="L41"/>
    </row>
    <row r="42" spans="3:12" x14ac:dyDescent="0.3">
      <c r="C42"/>
      <c r="E42"/>
      <c r="F42"/>
      <c r="G42"/>
      <c r="I42"/>
      <c r="J42"/>
      <c r="L42"/>
    </row>
    <row r="43" spans="3:12" x14ac:dyDescent="0.3">
      <c r="C43"/>
      <c r="E43"/>
      <c r="F43"/>
      <c r="G43"/>
      <c r="I43"/>
      <c r="J43"/>
      <c r="L43"/>
    </row>
    <row r="44" spans="3:12" x14ac:dyDescent="0.3">
      <c r="C44"/>
      <c r="E44"/>
      <c r="F44"/>
      <c r="G44"/>
      <c r="I44"/>
      <c r="J44"/>
      <c r="L44"/>
    </row>
    <row r="45" spans="3:12" x14ac:dyDescent="0.3">
      <c r="C45"/>
      <c r="E45"/>
      <c r="F45"/>
      <c r="G45"/>
      <c r="I45"/>
      <c r="J45"/>
      <c r="L45"/>
    </row>
    <row r="46" spans="3:12" x14ac:dyDescent="0.3">
      <c r="C46"/>
      <c r="E46"/>
      <c r="F46"/>
      <c r="G46"/>
      <c r="I46"/>
      <c r="J46"/>
      <c r="L46"/>
    </row>
    <row r="47" spans="3:12" x14ac:dyDescent="0.3">
      <c r="C47"/>
      <c r="E47"/>
      <c r="F47"/>
      <c r="G47"/>
      <c r="I47"/>
      <c r="J47"/>
      <c r="L47"/>
    </row>
    <row r="48" spans="3:12" x14ac:dyDescent="0.3">
      <c r="C48"/>
      <c r="E48"/>
      <c r="F48"/>
      <c r="G48"/>
      <c r="I48"/>
      <c r="J48"/>
      <c r="L48"/>
    </row>
  </sheetData>
  <sheetProtection algorithmName="SHA-512" hashValue="fFeF+ZEHdmr+VJvDIMMiCG3SBdN6/dSJ/f7DRnD7CyLlH349znEg8Z16p0KiBaW/XT04N+KhglbuLfL5hRQ66w==" saltValue="SyT/Atnp2eUQkyq7RZ4AcA==" spinCount="100000" sheet="1" objects="1" scenarios="1" selectLockedCells="1"/>
  <mergeCells count="18">
    <mergeCell ref="B13:H13"/>
    <mergeCell ref="T13:V13"/>
    <mergeCell ref="K7:K10"/>
    <mergeCell ref="L7:L10"/>
    <mergeCell ref="M7:M10"/>
    <mergeCell ref="Q7:Q10"/>
    <mergeCell ref="O7:O8"/>
    <mergeCell ref="P7:P8"/>
    <mergeCell ref="O9:O10"/>
    <mergeCell ref="P9:P10"/>
    <mergeCell ref="B1:E1"/>
    <mergeCell ref="H2:Q3"/>
    <mergeCell ref="B12:K12"/>
    <mergeCell ref="T12:V12"/>
    <mergeCell ref="N7:N10"/>
    <mergeCell ref="W7:W10"/>
    <mergeCell ref="X7:X8"/>
    <mergeCell ref="X9:X10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T7:T10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  <dataValidation type="list" allowBlank="1" showInputMessage="1" showErrorMessage="1" sqref="L7" xr:uid="{7238BBBE-8406-41CE-BC56-F91A36AFC67F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 X9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2024-05-09T05:16:36Z</cp:lastPrinted>
  <dcterms:created xsi:type="dcterms:W3CDTF">2014-03-05T12:43:32Z</dcterms:created>
  <dcterms:modified xsi:type="dcterms:W3CDTF">2024-05-10T08:27:58Z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